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March_2023\09-03-2023\pr-1846 (RBI releases data on ECB  FCCB  RDB for January 2023 )\ECB  FCCB  RDB for January 2023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E84" i="1"/>
  <c r="E78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<sst xmlns="http://schemas.openxmlformats.org/spreadsheetml/2006/main" count="477" uniqueCount="177">
  <si>
    <t>Data on ECB/FCCB for the month of January 2023</t>
  </si>
  <si>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</si>
  <si>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</si>
  <si>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</si>
  <si>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</si>
  <si>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</si>
  <si>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</si>
  <si>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</si>
  <si>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</si>
  <si>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</si>
  <si>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 xml:space="preserve">Gianna Agro Pvt Ltd. </t>
  </si>
  <si>
    <t>Wholesale trade, except of motor vehicles and motorcycles</t>
  </si>
  <si>
    <t xml:space="preserve">Refinancing of Rupee Loans </t>
  </si>
  <si>
    <t>11 years 1 month</t>
  </si>
  <si>
    <t xml:space="preserve">Others (Specify) </t>
  </si>
  <si>
    <t xml:space="preserve">Oilfiled Services &amp; Supplies India Private Limited </t>
  </si>
  <si>
    <t>Manufacture of machinery and equipment n.e.c.</t>
  </si>
  <si>
    <t>Local Sourcing of Capital Goods (Rupee Expenditure)</t>
  </si>
  <si>
    <t>4 years 11 months</t>
  </si>
  <si>
    <t xml:space="preserve">Foreign Collaborator / Foreign Equity Holder </t>
  </si>
  <si>
    <t xml:space="preserve">Sungwoo Hitech AP Private Limited </t>
  </si>
  <si>
    <t>Manufacture of motor vehicles, trailers and semi-trailers</t>
  </si>
  <si>
    <t xml:space="preserve">Others </t>
  </si>
  <si>
    <t xml:space="preserve">1 years  </t>
  </si>
  <si>
    <t>Other Commercial Banks</t>
  </si>
  <si>
    <t xml:space="preserve">Lummus Technology India Private Limited </t>
  </si>
  <si>
    <t>Other professional, scientific and technical activities</t>
  </si>
  <si>
    <t>Working Capital/General Corporate Purpose</t>
  </si>
  <si>
    <t>9 years 6 months</t>
  </si>
  <si>
    <t xml:space="preserve">Rose Plastic India Private Limited </t>
  </si>
  <si>
    <t>Manufacture of rubber and plastics products</t>
  </si>
  <si>
    <t xml:space="preserve">New Project </t>
  </si>
  <si>
    <t xml:space="preserve">5 years  </t>
  </si>
  <si>
    <t xml:space="preserve">AQ Inductive Components India Private Limited </t>
  </si>
  <si>
    <t>Manufacture of electrical equipment</t>
  </si>
  <si>
    <t xml:space="preserve">New Hope Kolkata Animal Feed Pvt Ltd. </t>
  </si>
  <si>
    <t>Manufacture of food products</t>
  </si>
  <si>
    <t>5 years 2 months</t>
  </si>
  <si>
    <t xml:space="preserve">Loom Solar Private Limited </t>
  </si>
  <si>
    <t>2 years 6 months</t>
  </si>
  <si>
    <t xml:space="preserve">Sharvi Infotel Private Limited </t>
  </si>
  <si>
    <t>Information service activities</t>
  </si>
  <si>
    <t xml:space="preserve">10 years  </t>
  </si>
  <si>
    <t>Argo Hytos Pvt Ltd.</t>
  </si>
  <si>
    <t xml:space="preserve">Modernisation </t>
  </si>
  <si>
    <t>5 years 11 months</t>
  </si>
  <si>
    <t xml:space="preserve">Airtrunk India Holding Private Limited </t>
  </si>
  <si>
    <t xml:space="preserve">Creditaccess Grameen Limited </t>
  </si>
  <si>
    <t>Financial service activities, except insurance and pension funding</t>
  </si>
  <si>
    <t>On-Lending or Sub-Lending</t>
  </si>
  <si>
    <t>6 years 11 months</t>
  </si>
  <si>
    <t xml:space="preserve">Government Owned Development Financial Istitution </t>
  </si>
  <si>
    <t xml:space="preserve">Aegios Polyfilms Private Limited </t>
  </si>
  <si>
    <t xml:space="preserve">Import of Capital Goods </t>
  </si>
  <si>
    <t>9 years 8 months</t>
  </si>
  <si>
    <t xml:space="preserve">Cosmo First Ltd. </t>
  </si>
  <si>
    <t>12 years 6 months</t>
  </si>
  <si>
    <t xml:space="preserve">Netsmartz Infotech India Pvt Ltd. </t>
  </si>
  <si>
    <t>Computer programming, consultancy and related activities</t>
  </si>
  <si>
    <t>17 years 7 months</t>
  </si>
  <si>
    <t xml:space="preserve">Vgrown Tech Private Limited </t>
  </si>
  <si>
    <t>Other manufacturing</t>
  </si>
  <si>
    <t>3 years 3 months</t>
  </si>
  <si>
    <t xml:space="preserve">Unox India Private Limited </t>
  </si>
  <si>
    <t xml:space="preserve">Karnataka CNC Tech Private Limited </t>
  </si>
  <si>
    <t>Manufacture of other transport equipment</t>
  </si>
  <si>
    <t>9 years 10 months</t>
  </si>
  <si>
    <t xml:space="preserve">Kaspersky Enterprise India Private Limited </t>
  </si>
  <si>
    <t>Retail trade, except of motor vehicles and motorcycles</t>
  </si>
  <si>
    <t xml:space="preserve">Meusburger India Private Limited </t>
  </si>
  <si>
    <t>8 years 11 months</t>
  </si>
  <si>
    <t xml:space="preserve">Goldfarb Industries Private Limited </t>
  </si>
  <si>
    <t>Manufacture of basic metals</t>
  </si>
  <si>
    <t>5 years 10 months</t>
  </si>
  <si>
    <t xml:space="preserve">Chiripal Poly Films Limited </t>
  </si>
  <si>
    <t>12 years 11 months</t>
  </si>
  <si>
    <t xml:space="preserve">Toffcover Core Technologies Pvt Ltd. </t>
  </si>
  <si>
    <t>11 years 8 months</t>
  </si>
  <si>
    <t xml:space="preserve">AT &amp; S India Private Limited </t>
  </si>
  <si>
    <t>Manufacture of computer, electronic and optical products</t>
  </si>
  <si>
    <t>8 years 3 months</t>
  </si>
  <si>
    <t xml:space="preserve">Goldfarb Indutries Private Limited </t>
  </si>
  <si>
    <t>5 years 8 months</t>
  </si>
  <si>
    <t xml:space="preserve">Peters Surgical India Pvt Ltd. </t>
  </si>
  <si>
    <t>Manufacture of pharmaceuticals, medicinal chemical and botanical products</t>
  </si>
  <si>
    <t>5 years 1 month</t>
  </si>
  <si>
    <t xml:space="preserve">Aksunna Technologies Private Limited </t>
  </si>
  <si>
    <t xml:space="preserve">7 years  </t>
  </si>
  <si>
    <t xml:space="preserve">Virtuaal Infrapower Private Limited </t>
  </si>
  <si>
    <t>Electricity, gas, steam and air conditioning supply</t>
  </si>
  <si>
    <t xml:space="preserve">Sicer Inkera Private Limited </t>
  </si>
  <si>
    <t>Manufacture of chemicals and chemical products</t>
  </si>
  <si>
    <t xml:space="preserve">Oncoshot India Private Limited </t>
  </si>
  <si>
    <t>Human health activities</t>
  </si>
  <si>
    <t xml:space="preserve">Flextronics Technologies (India) Private Limited </t>
  </si>
  <si>
    <t xml:space="preserve">Jiangyin Unj-Pol Vacuum Casting India Private Limited </t>
  </si>
  <si>
    <t xml:space="preserve">Super Century India Tool Private Limited </t>
  </si>
  <si>
    <t>2 years 10 months</t>
  </si>
  <si>
    <t xml:space="preserve">Velex Logistics Private Limited </t>
  </si>
  <si>
    <t>Postal and courier activities</t>
  </si>
  <si>
    <t>10 years 1 months</t>
  </si>
  <si>
    <t xml:space="preserve">Salcomp Technologies (India) Pvt Ltd. </t>
  </si>
  <si>
    <t>12 years 8 months</t>
  </si>
  <si>
    <t xml:space="preserve">Zoomlion India Private Limited </t>
  </si>
  <si>
    <t>3 years 10 months</t>
  </si>
  <si>
    <t xml:space="preserve">Topre India Pvt Ltd. </t>
  </si>
  <si>
    <t>Manufacture of fabricated metal products, except machinery and equipment</t>
  </si>
  <si>
    <t>7 years 11 months</t>
  </si>
  <si>
    <t xml:space="preserve">Jmttech Technology India Private Limited </t>
  </si>
  <si>
    <t>6 years 7 months</t>
  </si>
  <si>
    <t xml:space="preserve">Wattpower Systems Private Limited </t>
  </si>
  <si>
    <t xml:space="preserve">Vedanta Limited </t>
  </si>
  <si>
    <t>07 Mining of metal ores</t>
  </si>
  <si>
    <t xml:space="preserve">Indian Commercial Bank Branch Abroad </t>
  </si>
  <si>
    <t xml:space="preserve">Hidaka Precision Tools India Private Limited </t>
  </si>
  <si>
    <t>Repair and installation of machinery and equipment</t>
  </si>
  <si>
    <t xml:space="preserve">Indifusion Apparels India Private Limited </t>
  </si>
  <si>
    <t>Manufacture of wearing apparel</t>
  </si>
  <si>
    <t xml:space="preserve">H2 Milk Farm Private Limited </t>
  </si>
  <si>
    <t xml:space="preserve">8 years  </t>
  </si>
  <si>
    <t xml:space="preserve">Jieqin Technologies India Private Limited </t>
  </si>
  <si>
    <t>5 years 4 months</t>
  </si>
  <si>
    <t xml:space="preserve">Behr-Hella Thermocontrol India Private Limited </t>
  </si>
  <si>
    <t>3 years 11 months</t>
  </si>
  <si>
    <t xml:space="preserve">fev India Private Limited </t>
  </si>
  <si>
    <t>8 years 9 months</t>
  </si>
  <si>
    <t xml:space="preserve">Victor Rackets Private Limited </t>
  </si>
  <si>
    <t xml:space="preserve">Kamakshi Suedpack Private Limited </t>
  </si>
  <si>
    <t xml:space="preserve">6 years  </t>
  </si>
  <si>
    <t xml:space="preserve">Geobrugg India Private Limited </t>
  </si>
  <si>
    <t xml:space="preserve">Nagata Auto Engineering India Private Limited </t>
  </si>
  <si>
    <t xml:space="preserve">15 years  </t>
  </si>
  <si>
    <t xml:space="preserve">Dornier Group (India) Private Limited </t>
  </si>
  <si>
    <t>Activities of head offices; management consultancy activities</t>
  </si>
  <si>
    <t xml:space="preserve">Webasto Roofsystems India Private Limited </t>
  </si>
  <si>
    <t xml:space="preserve">Yamazaki Mazak Machine Tools Private Limited </t>
  </si>
  <si>
    <t>10 years 2 months</t>
  </si>
  <si>
    <t xml:space="preserve">NTT Global Data Centres And Cloud Infrastructure India Private Limited </t>
  </si>
  <si>
    <t xml:space="preserve">Durocrete Engineering Services Private Limited </t>
  </si>
  <si>
    <t>Architecture and engineering activities; technical testing and analysis</t>
  </si>
  <si>
    <t xml:space="preserve">Veeglow Industries Private Limited </t>
  </si>
  <si>
    <t xml:space="preserve">ADM Agro Industries Kota &amp; Akola Private Limited </t>
  </si>
  <si>
    <t xml:space="preserve">Jash Energy Private Limited </t>
  </si>
  <si>
    <t xml:space="preserve">ILS India Private Limited </t>
  </si>
  <si>
    <t xml:space="preserve">GSS Quick Garage India Private Limited </t>
  </si>
  <si>
    <t>Repair of computers and personal and household goods</t>
  </si>
  <si>
    <t xml:space="preserve">PMC YM-Pharma Private Limited </t>
  </si>
  <si>
    <t xml:space="preserve">9 years  </t>
  </si>
  <si>
    <t xml:space="preserve">Fitron Industries India Private Limited </t>
  </si>
  <si>
    <t>8 years 1 months</t>
  </si>
  <si>
    <t xml:space="preserve">Advanced Medtech Solutions Private Limited </t>
  </si>
  <si>
    <t>4 years 9 months</t>
  </si>
  <si>
    <t xml:space="preserve">Nissei Electric India Private Limited </t>
  </si>
  <si>
    <t xml:space="preserve">Integrated Chennai Business Park (India) Private Limited </t>
  </si>
  <si>
    <t>Warehousing and support activities for transportation</t>
  </si>
  <si>
    <t xml:space="preserve">HYE Woo Priting India Private Limited </t>
  </si>
  <si>
    <t>Manufacture of paper and paper products</t>
  </si>
  <si>
    <t xml:space="preserve">Future log tTechnology Private Limited </t>
  </si>
  <si>
    <t>14 years 11 months</t>
  </si>
  <si>
    <t xml:space="preserve">Domo Engineering Plastics India Private Limited </t>
  </si>
  <si>
    <t xml:space="preserve">Toyota Forms India Private Limited </t>
  </si>
  <si>
    <t>11 years 2 months</t>
  </si>
  <si>
    <t xml:space="preserve">Jianyin Uni-Pol Vacuum Casting India Private Limited </t>
  </si>
  <si>
    <t>Total</t>
  </si>
  <si>
    <t>II APPROVAL ROUTE*</t>
  </si>
  <si>
    <t xml:space="preserve">Export-Import Bank of India </t>
  </si>
  <si>
    <t xml:space="preserve">International Capital Market </t>
  </si>
  <si>
    <t>RDB</t>
  </si>
  <si>
    <t>Loan Amount in INR</t>
  </si>
  <si>
    <t xml:space="preserve">Sahrudaya Healthcare Private Limited </t>
  </si>
  <si>
    <t>Private Placement (RDB)</t>
  </si>
  <si>
    <t>NIL</t>
  </si>
  <si>
    <t>Total Approval Route</t>
  </si>
  <si>
    <t>* Based on applications for Rupee Denominated Bond which have been allotted loan registration number during the period.</t>
  </si>
  <si>
    <t>Data on RDB for the month of January 2023</t>
  </si>
  <si>
    <t xml:space="preserve">3 years  </t>
  </si>
  <si>
    <t>Total (Automatic Route+Approval Route)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</si>
</sst>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;[Red]#,##0"/>
    <numFmt numFmtId="167" formatCode="#,##0.00;[Red]#,##0.00"/>
    <numFmt numFmtId="168" formatCode="#,##0_ ;\-#,##0\ "/>
    <numFmt numFmtId="169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2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2" xfId="2" applyFont="1" applyFill="1" applyBorder="1" applyAlignment="1">
      <alignment horizontal="center" vertical="top"/>
    </xf>
    <xf numFmtId="0" fontId="5" fillId="2" borderId="4" xfId="2" applyFont="1" applyFill="1" applyBorder="1" applyAlignment="1">
      <alignment horizontal="center" vertical="top"/>
    </xf>
    <xf numFmtId="0" fontId="5" fillId="2" borderId="5" xfId="2" applyFont="1" applyFill="1" applyBorder="1" applyAlignment="1">
      <alignment horizontal="center" vertical="top"/>
    </xf>
    <xf numFmtId="0" fontId="5" fillId="2" borderId="2" xfId="2" applyFont="1" applyFill="1" applyBorder="1" applyAlignment="1">
      <alignment horizontal="left" vertical="top"/>
    </xf>
    <xf numFmtId="0" fontId="5" fillId="2" borderId="4" xfId="2" applyFont="1" applyFill="1" applyBorder="1" applyAlignment="1">
      <alignment horizontal="left" vertical="top"/>
    </xf>
    <xf numFmtId="0" fontId="5" fillId="2" borderId="5" xfId="2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/>
    </xf>
    <xf numFmtId="0" fontId="5" fillId="2" borderId="1" xfId="2" applyFont="1" applyFill="1" applyBorder="1" applyAlignment="1">
      <alignment horizontal="center" vertical="top" wrapText="1"/>
    </xf>
    <xf numFmtId="3" fontId="5" fillId="2" borderId="1" xfId="2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3" fontId="4" fillId="2" borderId="1" xfId="1" applyFont="1" applyFill="1" applyBorder="1" applyAlignment="1">
      <alignment vertical="top"/>
    </xf>
    <xf numFmtId="165" fontId="5" fillId="2" borderId="1" xfId="1" applyNumberFormat="1" applyFont="1" applyFill="1" applyBorder="1" applyAlignment="1">
      <alignment vertical="top" wrapText="1"/>
    </xf>
    <xf numFmtId="0" fontId="5" fillId="2" borderId="1" xfId="2" applyFont="1" applyFill="1" applyBorder="1" applyAlignment="1">
      <alignment horizontal="left" vertical="top"/>
    </xf>
    <xf numFmtId="0" fontId="2" fillId="2" borderId="1" xfId="3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fill" vertical="top" wrapText="1"/>
    </xf>
    <xf numFmtId="165" fontId="2" fillId="2" borderId="1" xfId="1" applyNumberFormat="1" applyFont="1" applyFill="1" applyBorder="1" applyAlignment="1">
      <alignment horizontal="center" vertical="top" wrapText="1"/>
    </xf>
    <xf numFmtId="3" fontId="2" fillId="2" borderId="1" xfId="2" applyNumberFormat="1" applyFont="1" applyFill="1" applyBorder="1" applyAlignment="1">
      <alignment horizontal="right" vertical="top" wrapText="1"/>
    </xf>
    <xf numFmtId="0" fontId="2" fillId="2" borderId="1" xfId="2" applyFont="1" applyFill="1" applyBorder="1" applyAlignment="1">
      <alignment horizontal="center" vertical="top"/>
    </xf>
    <xf numFmtId="0" fontId="2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165" fontId="2" fillId="2" borderId="1" xfId="1" applyNumberFormat="1" applyFont="1" applyFill="1" applyBorder="1" applyAlignment="1">
      <alignment horizontal="justify" vertical="top" wrapText="1"/>
    </xf>
    <xf numFmtId="1" fontId="2" fillId="2" borderId="1" xfId="0" applyNumberFormat="1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vertical="top"/>
    </xf>
    <xf numFmtId="3" fontId="5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166" fontId="5" fillId="2" borderId="1" xfId="0" applyNumberFormat="1" applyFont="1" applyFill="1" applyBorder="1" applyAlignment="1">
      <alignment vertical="top" wrapText="1"/>
    </xf>
    <xf numFmtId="167" fontId="5" fillId="2" borderId="1" xfId="0" applyNumberFormat="1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/>
    </xf>
    <xf numFmtId="1" fontId="4" fillId="2" borderId="0" xfId="0" applyNumberFormat="1" applyFont="1" applyFill="1" applyAlignment="1">
      <alignment vertical="top"/>
    </xf>
    <xf numFmtId="0" fontId="8" fillId="2" borderId="0" xfId="0" applyFont="1" applyFill="1"/>
    <xf numFmtId="0" fontId="5" fillId="2" borderId="1" xfId="2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164" fontId="4" fillId="2" borderId="1" xfId="1" applyNumberFormat="1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justify" vertical="top" wrapText="1"/>
    </xf>
    <xf numFmtId="164" fontId="6" fillId="2" borderId="1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/>
    </xf>
    <xf numFmtId="0" fontId="5" fillId="2" borderId="2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0" fontId="5" fillId="2" borderId="4" xfId="2" applyFont="1" applyFill="1" applyBorder="1" applyAlignment="1">
      <alignment vertical="top" wrapText="1"/>
    </xf>
    <xf numFmtId="0" fontId="5" fillId="2" borderId="4" xfId="2" applyFont="1" applyFill="1" applyBorder="1" applyAlignment="1">
      <alignment vertical="top"/>
    </xf>
    <xf numFmtId="0" fontId="5" fillId="2" borderId="5" xfId="2" applyFont="1" applyFill="1" applyBorder="1" applyAlignment="1">
      <alignment vertical="top" wrapText="1"/>
    </xf>
    <xf numFmtId="0" fontId="10" fillId="2" borderId="0" xfId="2" applyFont="1" applyFill="1"/>
    <xf numFmtId="0" fontId="2" fillId="2" borderId="1" xfId="0" applyFont="1" applyFill="1" applyBorder="1" applyAlignment="1">
      <alignment horizontal="left" vertical="top" wrapText="1"/>
    </xf>
    <xf numFmtId="169" fontId="2" fillId="2" borderId="1" xfId="0" applyNumberFormat="1" applyFont="1" applyFill="1" applyBorder="1" applyAlignment="1">
      <alignment horizontal="right" vertical="top" wrapText="1"/>
    </xf>
    <xf numFmtId="1" fontId="11" fillId="2" borderId="0" xfId="0" applyNumberFormat="1" applyFont="1" applyFill="1" applyAlignment="1">
      <alignment horizontal="justify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168" fontId="6" fillId="2" borderId="1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zoomScale="90" zoomScaleNormal="90" workbookViewId="0">
      <selection activeCell="A2" sqref="A2:G2"/>
    </sheetView>
  </sheetViews>
  <sheetFormatPr defaultRowHeight="12.75" x14ac:dyDescent="0.2"/>
  <cols>
    <col min="1" max="1" width="4.85546875" style="67" customWidth="1"/>
    <col min="2" max="2" width="10.28515625" style="67" customWidth="1"/>
    <col min="3" max="3" width="34.7109375" style="70" customWidth="1"/>
    <col min="4" max="4" width="37.85546875" style="70" customWidth="1"/>
    <col min="5" max="5" width="17.140625" style="71" bestFit="1" customWidth="1"/>
    <col min="6" max="6" width="34.7109375" style="70" customWidth="1"/>
    <col min="7" max="7" width="18.85546875" style="70" customWidth="1"/>
    <col min="8" max="8" width="29.7109375" style="70" customWidth="1"/>
    <col min="9" max="16384" width="9.140625" style="43"/>
  </cols>
  <sheetData>
    <row r="1" spans="1:8" x14ac:dyDescent="0.2">
      <c r="A1" s="3" t="s">
        <v>0</v>
      </c>
      <c r="B1" s="4"/>
      <c r="C1" s="4"/>
      <c r="D1" s="4"/>
      <c r="E1" s="4"/>
      <c r="F1" s="4"/>
      <c r="G1" s="4"/>
      <c r="H1" s="5"/>
    </row>
    <row r="2" spans="1:8" x14ac:dyDescent="0.2">
      <c r="A2" s="44" t="s">
        <v>1</v>
      </c>
      <c r="B2" s="44"/>
      <c r="C2" s="44"/>
      <c r="D2" s="44"/>
      <c r="E2" s="44"/>
      <c r="F2" s="44"/>
      <c r="G2" s="44"/>
      <c r="H2" s="16"/>
    </row>
    <row r="3" spans="1:8" ht="25.5" x14ac:dyDescent="0.2">
      <c r="A3" s="45"/>
      <c r="B3" s="10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  <c r="H3" s="46" t="s">
        <v>8</v>
      </c>
    </row>
    <row r="4" spans="1:8" ht="25.5" x14ac:dyDescent="0.2">
      <c r="A4" s="47">
        <v>1</v>
      </c>
      <c r="B4" s="14" t="s">
        <v>9</v>
      </c>
      <c r="C4" s="15" t="s">
        <v>10</v>
      </c>
      <c r="D4" s="16" t="s">
        <v>11</v>
      </c>
      <c r="E4" s="48">
        <v>1000000</v>
      </c>
      <c r="F4" s="16" t="s">
        <v>12</v>
      </c>
      <c r="G4" s="16" t="s">
        <v>13</v>
      </c>
      <c r="H4" s="16" t="s">
        <v>14</v>
      </c>
    </row>
    <row r="5" spans="1:8" ht="25.5" x14ac:dyDescent="0.2">
      <c r="A5" s="47">
        <v>2</v>
      </c>
      <c r="B5" s="14" t="s">
        <v>9</v>
      </c>
      <c r="C5" s="15" t="s">
        <v>15</v>
      </c>
      <c r="D5" s="16" t="s">
        <v>16</v>
      </c>
      <c r="E5" s="48">
        <v>400000</v>
      </c>
      <c r="F5" s="16" t="s">
        <v>17</v>
      </c>
      <c r="G5" s="16" t="s">
        <v>18</v>
      </c>
      <c r="H5" s="16" t="s">
        <v>19</v>
      </c>
    </row>
    <row r="6" spans="1:8" ht="25.5" x14ac:dyDescent="0.2">
      <c r="A6" s="47">
        <v>3</v>
      </c>
      <c r="B6" s="14" t="s">
        <v>9</v>
      </c>
      <c r="C6" s="15" t="s">
        <v>20</v>
      </c>
      <c r="D6" s="16" t="s">
        <v>21</v>
      </c>
      <c r="E6" s="48">
        <v>5699601.9166657291</v>
      </c>
      <c r="F6" s="16" t="s">
        <v>22</v>
      </c>
      <c r="G6" s="16" t="s">
        <v>23</v>
      </c>
      <c r="H6" s="16" t="s">
        <v>24</v>
      </c>
    </row>
    <row r="7" spans="1:8" ht="25.5" x14ac:dyDescent="0.2">
      <c r="A7" s="47">
        <v>4</v>
      </c>
      <c r="B7" s="14" t="s">
        <v>9</v>
      </c>
      <c r="C7" s="15" t="s">
        <v>25</v>
      </c>
      <c r="D7" s="16" t="s">
        <v>26</v>
      </c>
      <c r="E7" s="48">
        <v>2500000</v>
      </c>
      <c r="F7" s="16" t="s">
        <v>27</v>
      </c>
      <c r="G7" s="16" t="s">
        <v>28</v>
      </c>
      <c r="H7" s="16" t="s">
        <v>19</v>
      </c>
    </row>
    <row r="8" spans="1:8" ht="25.5" x14ac:dyDescent="0.2">
      <c r="A8" s="47">
        <f>A7+1</f>
        <v>5</v>
      </c>
      <c r="B8" s="14" t="s">
        <v>9</v>
      </c>
      <c r="C8" s="15" t="s">
        <v>29</v>
      </c>
      <c r="D8" s="16" t="s">
        <v>30</v>
      </c>
      <c r="E8" s="48">
        <v>1077091.3791417298</v>
      </c>
      <c r="F8" s="16" t="s">
        <v>31</v>
      </c>
      <c r="G8" s="16" t="s">
        <v>32</v>
      </c>
      <c r="H8" s="16" t="s">
        <v>19</v>
      </c>
    </row>
    <row r="9" spans="1:8" ht="25.5" x14ac:dyDescent="0.2">
      <c r="A9" s="47">
        <f t="shared" ref="A9:A72" si="0">A8+1</f>
        <v>6</v>
      </c>
      <c r="B9" s="14" t="s">
        <v>9</v>
      </c>
      <c r="C9" s="49" t="s">
        <v>33</v>
      </c>
      <c r="D9" s="16" t="s">
        <v>34</v>
      </c>
      <c r="E9" s="48">
        <v>671554.02951604989</v>
      </c>
      <c r="F9" s="16" t="s">
        <v>27</v>
      </c>
      <c r="G9" s="16" t="s">
        <v>32</v>
      </c>
      <c r="H9" s="16" t="s">
        <v>19</v>
      </c>
    </row>
    <row r="10" spans="1:8" ht="25.5" x14ac:dyDescent="0.2">
      <c r="A10" s="47">
        <f t="shared" si="0"/>
        <v>7</v>
      </c>
      <c r="B10" s="14" t="s">
        <v>9</v>
      </c>
      <c r="C10" s="15" t="s">
        <v>35</v>
      </c>
      <c r="D10" s="16" t="s">
        <v>36</v>
      </c>
      <c r="E10" s="48">
        <v>2000000</v>
      </c>
      <c r="F10" s="16" t="s">
        <v>27</v>
      </c>
      <c r="G10" s="16" t="s">
        <v>37</v>
      </c>
      <c r="H10" s="16" t="s">
        <v>19</v>
      </c>
    </row>
    <row r="11" spans="1:8" x14ac:dyDescent="0.2">
      <c r="A11" s="47">
        <f t="shared" si="0"/>
        <v>8</v>
      </c>
      <c r="B11" s="14" t="s">
        <v>9</v>
      </c>
      <c r="C11" s="15" t="s">
        <v>38</v>
      </c>
      <c r="D11" s="16" t="s">
        <v>34</v>
      </c>
      <c r="E11" s="48">
        <v>1999000</v>
      </c>
      <c r="F11" s="16" t="s">
        <v>22</v>
      </c>
      <c r="G11" s="16" t="s">
        <v>39</v>
      </c>
      <c r="H11" s="16" t="s">
        <v>14</v>
      </c>
    </row>
    <row r="12" spans="1:8" x14ac:dyDescent="0.2">
      <c r="A12" s="47">
        <f t="shared" si="0"/>
        <v>9</v>
      </c>
      <c r="B12" s="14" t="s">
        <v>9</v>
      </c>
      <c r="C12" s="15" t="s">
        <v>40</v>
      </c>
      <c r="D12" s="16" t="s">
        <v>41</v>
      </c>
      <c r="E12" s="48">
        <v>1831510.9895892269</v>
      </c>
      <c r="F12" s="16" t="s">
        <v>31</v>
      </c>
      <c r="G12" s="16" t="s">
        <v>42</v>
      </c>
      <c r="H12" s="16" t="s">
        <v>14</v>
      </c>
    </row>
    <row r="13" spans="1:8" ht="25.5" x14ac:dyDescent="0.2">
      <c r="A13" s="47">
        <f t="shared" si="0"/>
        <v>10</v>
      </c>
      <c r="B13" s="14" t="s">
        <v>9</v>
      </c>
      <c r="C13" s="15" t="s">
        <v>43</v>
      </c>
      <c r="D13" s="16" t="s">
        <v>30</v>
      </c>
      <c r="E13" s="48">
        <v>1507927.9307984218</v>
      </c>
      <c r="F13" s="16" t="s">
        <v>44</v>
      </c>
      <c r="G13" s="16" t="s">
        <v>45</v>
      </c>
      <c r="H13" s="16" t="s">
        <v>19</v>
      </c>
    </row>
    <row r="14" spans="1:8" ht="25.5" x14ac:dyDescent="0.2">
      <c r="A14" s="47">
        <f t="shared" si="0"/>
        <v>11</v>
      </c>
      <c r="B14" s="14" t="s">
        <v>9</v>
      </c>
      <c r="C14" s="15" t="s">
        <v>46</v>
      </c>
      <c r="D14" s="16" t="s">
        <v>41</v>
      </c>
      <c r="E14" s="48">
        <v>226180.85253427265</v>
      </c>
      <c r="F14" s="16" t="s">
        <v>27</v>
      </c>
      <c r="G14" s="16" t="s">
        <v>32</v>
      </c>
      <c r="H14" s="16" t="s">
        <v>19</v>
      </c>
    </row>
    <row r="15" spans="1:8" ht="25.5" x14ac:dyDescent="0.2">
      <c r="A15" s="47">
        <f t="shared" si="0"/>
        <v>12</v>
      </c>
      <c r="B15" s="14" t="s">
        <v>9</v>
      </c>
      <c r="C15" s="15" t="s">
        <v>47</v>
      </c>
      <c r="D15" s="16" t="s">
        <v>48</v>
      </c>
      <c r="E15" s="48">
        <v>35000000</v>
      </c>
      <c r="F15" s="16" t="s">
        <v>49</v>
      </c>
      <c r="G15" s="16" t="s">
        <v>50</v>
      </c>
      <c r="H15" s="16" t="s">
        <v>51</v>
      </c>
    </row>
    <row r="16" spans="1:8" ht="25.5" x14ac:dyDescent="0.2">
      <c r="A16" s="47">
        <f t="shared" si="0"/>
        <v>13</v>
      </c>
      <c r="B16" s="14" t="s">
        <v>9</v>
      </c>
      <c r="C16" s="49" t="s">
        <v>52</v>
      </c>
      <c r="D16" s="16" t="s">
        <v>30</v>
      </c>
      <c r="E16" s="48">
        <v>2135333.6591484793</v>
      </c>
      <c r="F16" s="16" t="s">
        <v>53</v>
      </c>
      <c r="G16" s="16" t="s">
        <v>54</v>
      </c>
      <c r="H16" s="16" t="s">
        <v>24</v>
      </c>
    </row>
    <row r="17" spans="1:8" ht="25.5" x14ac:dyDescent="0.2">
      <c r="A17" s="47">
        <f t="shared" si="0"/>
        <v>14</v>
      </c>
      <c r="B17" s="14" t="s">
        <v>9</v>
      </c>
      <c r="C17" s="49" t="s">
        <v>55</v>
      </c>
      <c r="D17" s="16" t="s">
        <v>30</v>
      </c>
      <c r="E17" s="48">
        <v>25061762.209869768</v>
      </c>
      <c r="F17" s="16" t="s">
        <v>53</v>
      </c>
      <c r="G17" s="16" t="s">
        <v>56</v>
      </c>
      <c r="H17" s="16" t="s">
        <v>24</v>
      </c>
    </row>
    <row r="18" spans="1:8" ht="25.5" x14ac:dyDescent="0.2">
      <c r="A18" s="47">
        <f t="shared" si="0"/>
        <v>15</v>
      </c>
      <c r="B18" s="14" t="s">
        <v>9</v>
      </c>
      <c r="C18" s="49" t="s">
        <v>57</v>
      </c>
      <c r="D18" s="16" t="s">
        <v>58</v>
      </c>
      <c r="E18" s="48">
        <v>5000000</v>
      </c>
      <c r="F18" s="16" t="s">
        <v>31</v>
      </c>
      <c r="G18" s="16" t="s">
        <v>59</v>
      </c>
      <c r="H18" s="16" t="s">
        <v>19</v>
      </c>
    </row>
    <row r="19" spans="1:8" ht="25.5" x14ac:dyDescent="0.2">
      <c r="A19" s="47">
        <f t="shared" si="0"/>
        <v>16</v>
      </c>
      <c r="B19" s="14" t="s">
        <v>9</v>
      </c>
      <c r="C19" s="49" t="s">
        <v>60</v>
      </c>
      <c r="D19" s="16" t="s">
        <v>61</v>
      </c>
      <c r="E19" s="48">
        <v>6626500</v>
      </c>
      <c r="F19" s="16" t="s">
        <v>17</v>
      </c>
      <c r="G19" s="16" t="s">
        <v>62</v>
      </c>
      <c r="H19" s="16" t="s">
        <v>19</v>
      </c>
    </row>
    <row r="20" spans="1:8" ht="25.5" x14ac:dyDescent="0.2">
      <c r="A20" s="47">
        <f t="shared" si="0"/>
        <v>17</v>
      </c>
      <c r="B20" s="14" t="s">
        <v>9</v>
      </c>
      <c r="C20" s="49" t="s">
        <v>63</v>
      </c>
      <c r="D20" s="16" t="s">
        <v>34</v>
      </c>
      <c r="E20" s="48">
        <v>269272.84478543245</v>
      </c>
      <c r="F20" s="16" t="s">
        <v>44</v>
      </c>
      <c r="G20" s="16" t="s">
        <v>32</v>
      </c>
      <c r="H20" s="16" t="s">
        <v>19</v>
      </c>
    </row>
    <row r="21" spans="1:8" ht="25.5" x14ac:dyDescent="0.2">
      <c r="A21" s="47">
        <f t="shared" si="0"/>
        <v>18</v>
      </c>
      <c r="B21" s="14" t="s">
        <v>9</v>
      </c>
      <c r="C21" s="49" t="s">
        <v>64</v>
      </c>
      <c r="D21" s="16" t="s">
        <v>65</v>
      </c>
      <c r="E21" s="48">
        <v>5000000</v>
      </c>
      <c r="F21" s="16" t="s">
        <v>17</v>
      </c>
      <c r="G21" s="16" t="s">
        <v>66</v>
      </c>
      <c r="H21" s="16" t="s">
        <v>14</v>
      </c>
    </row>
    <row r="22" spans="1:8" ht="25.5" x14ac:dyDescent="0.2">
      <c r="A22" s="47">
        <f t="shared" si="0"/>
        <v>19</v>
      </c>
      <c r="B22" s="14" t="s">
        <v>9</v>
      </c>
      <c r="C22" s="49" t="s">
        <v>67</v>
      </c>
      <c r="D22" s="16" t="s">
        <v>68</v>
      </c>
      <c r="E22" s="48">
        <v>772897.63760665373</v>
      </c>
      <c r="F22" s="16" t="s">
        <v>27</v>
      </c>
      <c r="G22" s="16" t="s">
        <v>32</v>
      </c>
      <c r="H22" s="16" t="s">
        <v>19</v>
      </c>
    </row>
    <row r="23" spans="1:8" ht="25.5" x14ac:dyDescent="0.2">
      <c r="A23" s="47">
        <f t="shared" si="0"/>
        <v>20</v>
      </c>
      <c r="B23" s="14" t="s">
        <v>9</v>
      </c>
      <c r="C23" s="49" t="s">
        <v>69</v>
      </c>
      <c r="D23" s="16" t="s">
        <v>68</v>
      </c>
      <c r="E23" s="48">
        <v>427352.56423748628</v>
      </c>
      <c r="F23" s="16" t="s">
        <v>27</v>
      </c>
      <c r="G23" s="16" t="s">
        <v>70</v>
      </c>
      <c r="H23" s="16" t="s">
        <v>19</v>
      </c>
    </row>
    <row r="24" spans="1:8" ht="25.5" x14ac:dyDescent="0.2">
      <c r="A24" s="47">
        <f t="shared" si="0"/>
        <v>21</v>
      </c>
      <c r="B24" s="14" t="s">
        <v>9</v>
      </c>
      <c r="C24" s="49" t="s">
        <v>71</v>
      </c>
      <c r="D24" s="16" t="s">
        <v>72</v>
      </c>
      <c r="E24" s="48">
        <v>2400000</v>
      </c>
      <c r="F24" s="16" t="s">
        <v>31</v>
      </c>
      <c r="G24" s="16" t="s">
        <v>73</v>
      </c>
      <c r="H24" s="16" t="s">
        <v>19</v>
      </c>
    </row>
    <row r="25" spans="1:8" ht="25.5" x14ac:dyDescent="0.2">
      <c r="A25" s="47">
        <f t="shared" si="0"/>
        <v>22</v>
      </c>
      <c r="B25" s="14" t="s">
        <v>9</v>
      </c>
      <c r="C25" s="49" t="s">
        <v>74</v>
      </c>
      <c r="D25" s="16" t="s">
        <v>30</v>
      </c>
      <c r="E25" s="48">
        <v>16651832.721531143</v>
      </c>
      <c r="F25" s="16" t="s">
        <v>53</v>
      </c>
      <c r="G25" s="16" t="s">
        <v>75</v>
      </c>
      <c r="H25" s="16" t="s">
        <v>24</v>
      </c>
    </row>
    <row r="26" spans="1:8" ht="25.5" x14ac:dyDescent="0.2">
      <c r="A26" s="47">
        <f t="shared" si="0"/>
        <v>23</v>
      </c>
      <c r="B26" s="14" t="s">
        <v>9</v>
      </c>
      <c r="C26" s="15" t="s">
        <v>76</v>
      </c>
      <c r="D26" s="16" t="s">
        <v>58</v>
      </c>
      <c r="E26" s="48">
        <v>749000</v>
      </c>
      <c r="F26" s="16" t="s">
        <v>27</v>
      </c>
      <c r="G26" s="16" t="s">
        <v>77</v>
      </c>
      <c r="H26" s="16" t="s">
        <v>51</v>
      </c>
    </row>
    <row r="27" spans="1:8" ht="25.5" x14ac:dyDescent="0.2">
      <c r="A27" s="47">
        <f t="shared" si="0"/>
        <v>24</v>
      </c>
      <c r="B27" s="14" t="s">
        <v>9</v>
      </c>
      <c r="C27" s="49" t="s">
        <v>78</v>
      </c>
      <c r="D27" s="16" t="s">
        <v>79</v>
      </c>
      <c r="E27" s="48">
        <v>6462548.2748503787</v>
      </c>
      <c r="F27" s="16" t="s">
        <v>27</v>
      </c>
      <c r="G27" s="16" t="s">
        <v>80</v>
      </c>
      <c r="H27" s="16" t="s">
        <v>19</v>
      </c>
    </row>
    <row r="28" spans="1:8" ht="25.5" x14ac:dyDescent="0.2">
      <c r="A28" s="47">
        <f t="shared" si="0"/>
        <v>25</v>
      </c>
      <c r="B28" s="14" t="s">
        <v>9</v>
      </c>
      <c r="C28" s="49" t="s">
        <v>81</v>
      </c>
      <c r="D28" s="16" t="s">
        <v>72</v>
      </c>
      <c r="E28" s="48">
        <v>3540921.2465391723</v>
      </c>
      <c r="F28" s="16" t="s">
        <v>31</v>
      </c>
      <c r="G28" s="16" t="s">
        <v>82</v>
      </c>
      <c r="H28" s="16" t="s">
        <v>19</v>
      </c>
    </row>
    <row r="29" spans="1:8" ht="25.5" x14ac:dyDescent="0.2">
      <c r="A29" s="47">
        <f t="shared" si="0"/>
        <v>26</v>
      </c>
      <c r="B29" s="14" t="s">
        <v>9</v>
      </c>
      <c r="C29" s="49" t="s">
        <v>83</v>
      </c>
      <c r="D29" s="16" t="s">
        <v>84</v>
      </c>
      <c r="E29" s="48">
        <v>753963.96539921092</v>
      </c>
      <c r="F29" s="16" t="s">
        <v>27</v>
      </c>
      <c r="G29" s="16" t="s">
        <v>85</v>
      </c>
      <c r="H29" s="16" t="s">
        <v>19</v>
      </c>
    </row>
    <row r="30" spans="1:8" ht="25.5" x14ac:dyDescent="0.2">
      <c r="A30" s="47">
        <f t="shared" si="0"/>
        <v>27</v>
      </c>
      <c r="B30" s="14" t="s">
        <v>9</v>
      </c>
      <c r="C30" s="49" t="s">
        <v>86</v>
      </c>
      <c r="D30" s="16" t="s">
        <v>72</v>
      </c>
      <c r="E30" s="48">
        <v>1077091.3791417298</v>
      </c>
      <c r="F30" s="16" t="s">
        <v>27</v>
      </c>
      <c r="G30" s="16" t="s">
        <v>87</v>
      </c>
      <c r="H30" s="16" t="s">
        <v>19</v>
      </c>
    </row>
    <row r="31" spans="1:8" ht="25.5" x14ac:dyDescent="0.2">
      <c r="A31" s="47">
        <f t="shared" si="0"/>
        <v>28</v>
      </c>
      <c r="B31" s="14" t="s">
        <v>9</v>
      </c>
      <c r="C31" s="49" t="s">
        <v>88</v>
      </c>
      <c r="D31" s="16" t="s">
        <v>89</v>
      </c>
      <c r="E31" s="48">
        <v>2258863.5538267135</v>
      </c>
      <c r="F31" s="16" t="s">
        <v>49</v>
      </c>
      <c r="G31" s="16" t="s">
        <v>32</v>
      </c>
      <c r="H31" s="16" t="s">
        <v>14</v>
      </c>
    </row>
    <row r="32" spans="1:8" ht="25.5" x14ac:dyDescent="0.2">
      <c r="A32" s="47">
        <f t="shared" si="0"/>
        <v>29</v>
      </c>
      <c r="B32" s="14" t="s">
        <v>9</v>
      </c>
      <c r="C32" s="49" t="s">
        <v>90</v>
      </c>
      <c r="D32" s="16" t="s">
        <v>91</v>
      </c>
      <c r="E32" s="48">
        <v>807818.53435629734</v>
      </c>
      <c r="F32" s="16" t="s">
        <v>27</v>
      </c>
      <c r="G32" s="16" t="s">
        <v>50</v>
      </c>
      <c r="H32" s="16" t="s">
        <v>19</v>
      </c>
    </row>
    <row r="33" spans="1:8" ht="25.5" x14ac:dyDescent="0.2">
      <c r="A33" s="47">
        <f t="shared" si="0"/>
        <v>30</v>
      </c>
      <c r="B33" s="14" t="s">
        <v>9</v>
      </c>
      <c r="C33" s="49" t="s">
        <v>92</v>
      </c>
      <c r="D33" s="16" t="s">
        <v>93</v>
      </c>
      <c r="E33" s="48">
        <v>258513.59388809069</v>
      </c>
      <c r="F33" s="16" t="s">
        <v>27</v>
      </c>
      <c r="G33" s="16" t="s">
        <v>32</v>
      </c>
      <c r="H33" s="16" t="s">
        <v>19</v>
      </c>
    </row>
    <row r="34" spans="1:8" ht="25.5" x14ac:dyDescent="0.2">
      <c r="A34" s="47">
        <f t="shared" si="0"/>
        <v>31</v>
      </c>
      <c r="B34" s="14" t="s">
        <v>9</v>
      </c>
      <c r="C34" s="49" t="s">
        <v>94</v>
      </c>
      <c r="D34" s="16" t="s">
        <v>79</v>
      </c>
      <c r="E34" s="48">
        <v>100000000</v>
      </c>
      <c r="F34" s="16" t="s">
        <v>27</v>
      </c>
      <c r="G34" s="16" t="s">
        <v>37</v>
      </c>
      <c r="H34" s="16" t="s">
        <v>19</v>
      </c>
    </row>
    <row r="35" spans="1:8" ht="25.5" x14ac:dyDescent="0.2">
      <c r="A35" s="47">
        <f t="shared" si="0"/>
        <v>32</v>
      </c>
      <c r="B35" s="14" t="s">
        <v>9</v>
      </c>
      <c r="C35" s="49" t="s">
        <v>95</v>
      </c>
      <c r="D35" s="16" t="s">
        <v>72</v>
      </c>
      <c r="E35" s="48">
        <v>3000000</v>
      </c>
      <c r="F35" s="16" t="s">
        <v>27</v>
      </c>
      <c r="G35" s="16" t="s">
        <v>32</v>
      </c>
      <c r="H35" s="16" t="s">
        <v>19</v>
      </c>
    </row>
    <row r="36" spans="1:8" ht="25.5" x14ac:dyDescent="0.2">
      <c r="A36" s="47">
        <f t="shared" si="0"/>
        <v>33</v>
      </c>
      <c r="B36" s="14" t="s">
        <v>9</v>
      </c>
      <c r="C36" s="49" t="s">
        <v>96</v>
      </c>
      <c r="D36" s="16" t="s">
        <v>16</v>
      </c>
      <c r="E36" s="48">
        <v>2154182.7582834596</v>
      </c>
      <c r="F36" s="16" t="s">
        <v>53</v>
      </c>
      <c r="G36" s="16" t="s">
        <v>97</v>
      </c>
      <c r="H36" s="16" t="s">
        <v>24</v>
      </c>
    </row>
    <row r="37" spans="1:8" ht="25.5" x14ac:dyDescent="0.2">
      <c r="A37" s="47">
        <f t="shared" si="0"/>
        <v>34</v>
      </c>
      <c r="B37" s="14" t="s">
        <v>9</v>
      </c>
      <c r="C37" s="49" t="s">
        <v>98</v>
      </c>
      <c r="D37" s="16" t="s">
        <v>99</v>
      </c>
      <c r="E37" s="48">
        <v>4000000</v>
      </c>
      <c r="F37" s="16" t="s">
        <v>27</v>
      </c>
      <c r="G37" s="16" t="s">
        <v>100</v>
      </c>
      <c r="H37" s="16" t="s">
        <v>14</v>
      </c>
    </row>
    <row r="38" spans="1:8" ht="25.5" x14ac:dyDescent="0.2">
      <c r="A38" s="47">
        <f t="shared" si="0"/>
        <v>35</v>
      </c>
      <c r="B38" s="14" t="s">
        <v>9</v>
      </c>
      <c r="C38" s="15" t="s">
        <v>101</v>
      </c>
      <c r="D38" s="16" t="s">
        <v>79</v>
      </c>
      <c r="E38" s="48">
        <v>23875000</v>
      </c>
      <c r="F38" s="16" t="s">
        <v>31</v>
      </c>
      <c r="G38" s="16" t="s">
        <v>102</v>
      </c>
      <c r="H38" s="16" t="s">
        <v>19</v>
      </c>
    </row>
    <row r="39" spans="1:8" ht="25.5" x14ac:dyDescent="0.2">
      <c r="A39" s="47">
        <f t="shared" si="0"/>
        <v>36</v>
      </c>
      <c r="B39" s="14" t="s">
        <v>9</v>
      </c>
      <c r="C39" s="49" t="s">
        <v>103</v>
      </c>
      <c r="D39" s="16" t="s">
        <v>11</v>
      </c>
      <c r="E39" s="48">
        <v>23000000</v>
      </c>
      <c r="F39" s="16" t="s">
        <v>17</v>
      </c>
      <c r="G39" s="16" t="s">
        <v>104</v>
      </c>
      <c r="H39" s="16" t="s">
        <v>19</v>
      </c>
    </row>
    <row r="40" spans="1:8" ht="25.5" x14ac:dyDescent="0.2">
      <c r="A40" s="47">
        <f t="shared" si="0"/>
        <v>37</v>
      </c>
      <c r="B40" s="14" t="s">
        <v>9</v>
      </c>
      <c r="C40" s="49" t="s">
        <v>105</v>
      </c>
      <c r="D40" s="16" t="s">
        <v>106</v>
      </c>
      <c r="E40" s="48">
        <v>2606936.6937935734</v>
      </c>
      <c r="F40" s="16" t="s">
        <v>27</v>
      </c>
      <c r="G40" s="16" t="s">
        <v>107</v>
      </c>
      <c r="H40" s="16" t="s">
        <v>19</v>
      </c>
    </row>
    <row r="41" spans="1:8" ht="25.5" x14ac:dyDescent="0.2">
      <c r="A41" s="47">
        <f t="shared" si="0"/>
        <v>38</v>
      </c>
      <c r="B41" s="14" t="s">
        <v>9</v>
      </c>
      <c r="C41" s="15" t="s">
        <v>108</v>
      </c>
      <c r="D41" s="16" t="s">
        <v>79</v>
      </c>
      <c r="E41" s="48">
        <v>400000</v>
      </c>
      <c r="F41" s="16" t="s">
        <v>53</v>
      </c>
      <c r="G41" s="16" t="s">
        <v>109</v>
      </c>
      <c r="H41" s="16" t="s">
        <v>19</v>
      </c>
    </row>
    <row r="42" spans="1:8" ht="25.5" x14ac:dyDescent="0.2">
      <c r="A42" s="47">
        <f t="shared" si="0"/>
        <v>39</v>
      </c>
      <c r="B42" s="14" t="s">
        <v>9</v>
      </c>
      <c r="C42" s="15" t="s">
        <v>110</v>
      </c>
      <c r="D42" s="16" t="s">
        <v>34</v>
      </c>
      <c r="E42" s="48">
        <v>3428698.4631704083</v>
      </c>
      <c r="F42" s="16" t="s">
        <v>27</v>
      </c>
      <c r="G42" s="16" t="s">
        <v>87</v>
      </c>
      <c r="H42" s="16" t="s">
        <v>19</v>
      </c>
    </row>
    <row r="43" spans="1:8" ht="25.5" x14ac:dyDescent="0.2">
      <c r="A43" s="47">
        <f t="shared" si="0"/>
        <v>40</v>
      </c>
      <c r="B43" s="14" t="s">
        <v>9</v>
      </c>
      <c r="C43" s="15" t="s">
        <v>111</v>
      </c>
      <c r="D43" s="16" t="s">
        <v>112</v>
      </c>
      <c r="E43" s="48">
        <v>150000000</v>
      </c>
      <c r="F43" s="16" t="s">
        <v>44</v>
      </c>
      <c r="G43" s="16" t="s">
        <v>85</v>
      </c>
      <c r="H43" s="16" t="s">
        <v>113</v>
      </c>
    </row>
    <row r="44" spans="1:8" ht="25.5" x14ac:dyDescent="0.2">
      <c r="A44" s="47">
        <f t="shared" si="0"/>
        <v>41</v>
      </c>
      <c r="B44" s="14" t="s">
        <v>9</v>
      </c>
      <c r="C44" s="49" t="s">
        <v>114</v>
      </c>
      <c r="D44" s="16" t="s">
        <v>115</v>
      </c>
      <c r="E44" s="48">
        <v>610503.663196409</v>
      </c>
      <c r="F44" s="16" t="s">
        <v>27</v>
      </c>
      <c r="G44" s="16" t="s">
        <v>42</v>
      </c>
      <c r="H44" s="16" t="s">
        <v>19</v>
      </c>
    </row>
    <row r="45" spans="1:8" ht="25.5" x14ac:dyDescent="0.2">
      <c r="A45" s="47">
        <f t="shared" si="0"/>
        <v>42</v>
      </c>
      <c r="B45" s="14" t="s">
        <v>9</v>
      </c>
      <c r="C45" s="49" t="s">
        <v>116</v>
      </c>
      <c r="D45" s="16" t="s">
        <v>117</v>
      </c>
      <c r="E45" s="48">
        <v>4300000</v>
      </c>
      <c r="F45" s="16" t="s">
        <v>12</v>
      </c>
      <c r="G45" s="16" t="s">
        <v>87</v>
      </c>
      <c r="H45" s="16" t="s">
        <v>19</v>
      </c>
    </row>
    <row r="46" spans="1:8" ht="25.5" x14ac:dyDescent="0.2">
      <c r="A46" s="47">
        <f t="shared" si="0"/>
        <v>43</v>
      </c>
      <c r="B46" s="14" t="s">
        <v>9</v>
      </c>
      <c r="C46" s="15" t="s">
        <v>118</v>
      </c>
      <c r="D46" s="16" t="s">
        <v>36</v>
      </c>
      <c r="E46" s="48">
        <v>23002.382592296239</v>
      </c>
      <c r="F46" s="16" t="s">
        <v>27</v>
      </c>
      <c r="G46" s="16" t="s">
        <v>119</v>
      </c>
      <c r="H46" s="16" t="s">
        <v>19</v>
      </c>
    </row>
    <row r="47" spans="1:8" ht="25.5" x14ac:dyDescent="0.2">
      <c r="A47" s="47">
        <f t="shared" si="0"/>
        <v>44</v>
      </c>
      <c r="B47" s="14" t="s">
        <v>9</v>
      </c>
      <c r="C47" s="15" t="s">
        <v>120</v>
      </c>
      <c r="D47" s="16" t="s">
        <v>34</v>
      </c>
      <c r="E47" s="48">
        <v>2442014.652785636</v>
      </c>
      <c r="F47" s="16" t="s">
        <v>27</v>
      </c>
      <c r="G47" s="16" t="s">
        <v>121</v>
      </c>
      <c r="H47" s="16" t="s">
        <v>19</v>
      </c>
    </row>
    <row r="48" spans="1:8" ht="25.5" x14ac:dyDescent="0.2">
      <c r="A48" s="47">
        <f t="shared" si="0"/>
        <v>45</v>
      </c>
      <c r="B48" s="14" t="s">
        <v>9</v>
      </c>
      <c r="C48" s="15" t="s">
        <v>122</v>
      </c>
      <c r="D48" s="16" t="s">
        <v>21</v>
      </c>
      <c r="E48" s="48">
        <v>807818.53435629734</v>
      </c>
      <c r="F48" s="16" t="s">
        <v>53</v>
      </c>
      <c r="G48" s="16" t="s">
        <v>123</v>
      </c>
      <c r="H48" s="16" t="s">
        <v>19</v>
      </c>
    </row>
    <row r="49" spans="1:8" ht="25.5" x14ac:dyDescent="0.2">
      <c r="A49" s="47">
        <f t="shared" si="0"/>
        <v>46</v>
      </c>
      <c r="B49" s="14" t="s">
        <v>9</v>
      </c>
      <c r="C49" s="15" t="s">
        <v>124</v>
      </c>
      <c r="D49" s="16" t="s">
        <v>79</v>
      </c>
      <c r="E49" s="48">
        <v>581038.44870670338</v>
      </c>
      <c r="F49" s="16" t="s">
        <v>53</v>
      </c>
      <c r="G49" s="16" t="s">
        <v>125</v>
      </c>
      <c r="H49" s="16" t="s">
        <v>19</v>
      </c>
    </row>
    <row r="50" spans="1:8" ht="25.5" x14ac:dyDescent="0.2">
      <c r="A50" s="47">
        <f t="shared" si="0"/>
        <v>47</v>
      </c>
      <c r="B50" s="14" t="s">
        <v>9</v>
      </c>
      <c r="C50" s="49" t="s">
        <v>126</v>
      </c>
      <c r="D50" s="16" t="s">
        <v>11</v>
      </c>
      <c r="E50" s="48">
        <v>1500000</v>
      </c>
      <c r="F50" s="16" t="s">
        <v>27</v>
      </c>
      <c r="G50" s="16" t="s">
        <v>42</v>
      </c>
      <c r="H50" s="16" t="s">
        <v>14</v>
      </c>
    </row>
    <row r="51" spans="1:8" ht="25.5" x14ac:dyDescent="0.2">
      <c r="A51" s="47">
        <f t="shared" si="0"/>
        <v>48</v>
      </c>
      <c r="B51" s="14" t="s">
        <v>9</v>
      </c>
      <c r="C51" s="49" t="s">
        <v>127</v>
      </c>
      <c r="D51" s="16" t="s">
        <v>30</v>
      </c>
      <c r="E51" s="48">
        <v>2075712.4548677905</v>
      </c>
      <c r="F51" s="16" t="s">
        <v>17</v>
      </c>
      <c r="G51" s="16" t="s">
        <v>128</v>
      </c>
      <c r="H51" s="16" t="s">
        <v>19</v>
      </c>
    </row>
    <row r="52" spans="1:8" ht="25.5" x14ac:dyDescent="0.2">
      <c r="A52" s="47">
        <f t="shared" si="0"/>
        <v>49</v>
      </c>
      <c r="B52" s="14" t="s">
        <v>9</v>
      </c>
      <c r="C52" s="15" t="s">
        <v>129</v>
      </c>
      <c r="D52" s="16" t="s">
        <v>61</v>
      </c>
      <c r="E52" s="48">
        <v>915755.49479461345</v>
      </c>
      <c r="F52" s="16" t="s">
        <v>27</v>
      </c>
      <c r="G52" s="16" t="s">
        <v>32</v>
      </c>
      <c r="H52" s="16" t="s">
        <v>19</v>
      </c>
    </row>
    <row r="53" spans="1:8" ht="25.5" x14ac:dyDescent="0.2">
      <c r="A53" s="47">
        <f t="shared" si="0"/>
        <v>50</v>
      </c>
      <c r="B53" s="14" t="s">
        <v>9</v>
      </c>
      <c r="C53" s="15" t="s">
        <v>130</v>
      </c>
      <c r="D53" s="16" t="s">
        <v>21</v>
      </c>
      <c r="E53" s="48">
        <v>803591.68621925788</v>
      </c>
      <c r="F53" s="16" t="s">
        <v>44</v>
      </c>
      <c r="G53" s="16" t="s">
        <v>131</v>
      </c>
      <c r="H53" s="16" t="s">
        <v>19</v>
      </c>
    </row>
    <row r="54" spans="1:8" ht="25.5" x14ac:dyDescent="0.2">
      <c r="A54" s="47">
        <f t="shared" si="0"/>
        <v>51</v>
      </c>
      <c r="B54" s="14" t="s">
        <v>9</v>
      </c>
      <c r="C54" s="15" t="s">
        <v>132</v>
      </c>
      <c r="D54" s="16" t="s">
        <v>133</v>
      </c>
      <c r="E54" s="48">
        <v>53854.568957086492</v>
      </c>
      <c r="F54" s="16" t="s">
        <v>27</v>
      </c>
      <c r="G54" s="16" t="s">
        <v>42</v>
      </c>
      <c r="H54" s="16" t="s">
        <v>19</v>
      </c>
    </row>
    <row r="55" spans="1:8" ht="25.5" x14ac:dyDescent="0.2">
      <c r="A55" s="47">
        <f t="shared" si="0"/>
        <v>52</v>
      </c>
      <c r="B55" s="14" t="s">
        <v>9</v>
      </c>
      <c r="C55" s="15" t="s">
        <v>134</v>
      </c>
      <c r="D55" s="16" t="s">
        <v>21</v>
      </c>
      <c r="E55" s="48">
        <v>19387644.824551135</v>
      </c>
      <c r="F55" s="16" t="s">
        <v>17</v>
      </c>
      <c r="G55" s="16" t="s">
        <v>32</v>
      </c>
      <c r="H55" s="16" t="s">
        <v>24</v>
      </c>
    </row>
    <row r="56" spans="1:8" ht="25.5" x14ac:dyDescent="0.2">
      <c r="A56" s="47">
        <f t="shared" si="0"/>
        <v>53</v>
      </c>
      <c r="B56" s="14" t="s">
        <v>9</v>
      </c>
      <c r="C56" s="15" t="s">
        <v>135</v>
      </c>
      <c r="D56" s="16" t="s">
        <v>16</v>
      </c>
      <c r="E56" s="48">
        <v>7667460.8640987454</v>
      </c>
      <c r="F56" s="16" t="s">
        <v>17</v>
      </c>
      <c r="G56" s="16" t="s">
        <v>136</v>
      </c>
      <c r="H56" s="16" t="s">
        <v>19</v>
      </c>
    </row>
    <row r="57" spans="1:8" ht="25.5" x14ac:dyDescent="0.2">
      <c r="A57" s="47">
        <f t="shared" si="0"/>
        <v>54</v>
      </c>
      <c r="B57" s="14" t="s">
        <v>9</v>
      </c>
      <c r="C57" s="15" t="s">
        <v>137</v>
      </c>
      <c r="D57" s="16" t="s">
        <v>41</v>
      </c>
      <c r="E57" s="48">
        <v>195000000</v>
      </c>
      <c r="F57" s="16" t="s">
        <v>44</v>
      </c>
      <c r="G57" s="16" t="s">
        <v>107</v>
      </c>
      <c r="H57" s="16" t="s">
        <v>19</v>
      </c>
    </row>
    <row r="58" spans="1:8" ht="25.5" x14ac:dyDescent="0.2">
      <c r="A58" s="47">
        <f t="shared" si="0"/>
        <v>55</v>
      </c>
      <c r="B58" s="14" t="s">
        <v>9</v>
      </c>
      <c r="C58" s="15" t="s">
        <v>138</v>
      </c>
      <c r="D58" s="16" t="s">
        <v>139</v>
      </c>
      <c r="E58" s="48">
        <v>108791.75278160008</v>
      </c>
      <c r="F58" s="16" t="s">
        <v>27</v>
      </c>
      <c r="G58" s="16" t="s">
        <v>107</v>
      </c>
      <c r="H58" s="16" t="s">
        <v>19</v>
      </c>
    </row>
    <row r="59" spans="1:8" ht="25.5" x14ac:dyDescent="0.2">
      <c r="A59" s="47">
        <f t="shared" si="0"/>
        <v>56</v>
      </c>
      <c r="B59" s="14" t="s">
        <v>9</v>
      </c>
      <c r="C59" s="15" t="s">
        <v>138</v>
      </c>
      <c r="D59" s="16" t="s">
        <v>139</v>
      </c>
      <c r="E59" s="48">
        <v>46764.580600844929</v>
      </c>
      <c r="F59" s="16" t="s">
        <v>17</v>
      </c>
      <c r="G59" s="16" t="s">
        <v>18</v>
      </c>
      <c r="H59" s="16" t="s">
        <v>19</v>
      </c>
    </row>
    <row r="60" spans="1:8" ht="25.5" x14ac:dyDescent="0.2">
      <c r="A60" s="47">
        <f t="shared" si="0"/>
        <v>57</v>
      </c>
      <c r="B60" s="14" t="s">
        <v>9</v>
      </c>
      <c r="C60" s="49" t="s">
        <v>140</v>
      </c>
      <c r="D60" s="16" t="s">
        <v>30</v>
      </c>
      <c r="E60" s="48">
        <v>400000</v>
      </c>
      <c r="F60" s="16" t="s">
        <v>53</v>
      </c>
      <c r="G60" s="16" t="s">
        <v>32</v>
      </c>
      <c r="H60" s="16" t="s">
        <v>19</v>
      </c>
    </row>
    <row r="61" spans="1:8" ht="25.5" x14ac:dyDescent="0.2">
      <c r="A61" s="47">
        <f t="shared" si="0"/>
        <v>58</v>
      </c>
      <c r="B61" s="14" t="s">
        <v>9</v>
      </c>
      <c r="C61" s="49" t="s">
        <v>141</v>
      </c>
      <c r="D61" s="16" t="s">
        <v>11</v>
      </c>
      <c r="E61" s="48">
        <v>18000000</v>
      </c>
      <c r="F61" s="16" t="s">
        <v>12</v>
      </c>
      <c r="G61" s="16" t="s">
        <v>32</v>
      </c>
      <c r="H61" s="16" t="s">
        <v>19</v>
      </c>
    </row>
    <row r="62" spans="1:8" ht="25.5" x14ac:dyDescent="0.2">
      <c r="A62" s="47">
        <f t="shared" si="0"/>
        <v>59</v>
      </c>
      <c r="B62" s="14" t="s">
        <v>9</v>
      </c>
      <c r="C62" s="49" t="s">
        <v>141</v>
      </c>
      <c r="D62" s="16" t="s">
        <v>36</v>
      </c>
      <c r="E62" s="48">
        <v>8000000</v>
      </c>
      <c r="F62" s="16" t="s">
        <v>12</v>
      </c>
      <c r="G62" s="16" t="s">
        <v>32</v>
      </c>
      <c r="H62" s="16" t="s">
        <v>19</v>
      </c>
    </row>
    <row r="63" spans="1:8" ht="25.5" x14ac:dyDescent="0.2">
      <c r="A63" s="47">
        <f t="shared" si="0"/>
        <v>60</v>
      </c>
      <c r="B63" s="14" t="s">
        <v>9</v>
      </c>
      <c r="C63" s="15" t="s">
        <v>142</v>
      </c>
      <c r="D63" s="16" t="s">
        <v>16</v>
      </c>
      <c r="E63" s="48">
        <v>3907223.4444570174</v>
      </c>
      <c r="F63" s="16" t="s">
        <v>27</v>
      </c>
      <c r="G63" s="16" t="s">
        <v>128</v>
      </c>
      <c r="H63" s="16" t="s">
        <v>19</v>
      </c>
    </row>
    <row r="64" spans="1:8" ht="25.5" x14ac:dyDescent="0.2">
      <c r="A64" s="47">
        <f t="shared" si="0"/>
        <v>61</v>
      </c>
      <c r="B64" s="14" t="s">
        <v>9</v>
      </c>
      <c r="C64" s="15" t="s">
        <v>143</v>
      </c>
      <c r="D64" s="16" t="s">
        <v>84</v>
      </c>
      <c r="E64" s="48">
        <v>610503.663196409</v>
      </c>
      <c r="F64" s="16" t="s">
        <v>27</v>
      </c>
      <c r="G64" s="16" t="s">
        <v>32</v>
      </c>
      <c r="H64" s="16" t="s">
        <v>19</v>
      </c>
    </row>
    <row r="65" spans="1:9" ht="25.5" x14ac:dyDescent="0.2">
      <c r="A65" s="47">
        <f t="shared" si="0"/>
        <v>62</v>
      </c>
      <c r="B65" s="14" t="s">
        <v>9</v>
      </c>
      <c r="C65" s="49" t="s">
        <v>144</v>
      </c>
      <c r="D65" s="16" t="s">
        <v>145</v>
      </c>
      <c r="E65" s="48">
        <v>61349.501262696016</v>
      </c>
      <c r="F65" s="16" t="s">
        <v>27</v>
      </c>
      <c r="G65" s="16" t="s">
        <v>42</v>
      </c>
      <c r="H65" s="16" t="s">
        <v>19</v>
      </c>
    </row>
    <row r="66" spans="1:9" ht="25.5" x14ac:dyDescent="0.2">
      <c r="A66" s="47">
        <f t="shared" si="0"/>
        <v>63</v>
      </c>
      <c r="B66" s="14" t="s">
        <v>9</v>
      </c>
      <c r="C66" s="15" t="s">
        <v>146</v>
      </c>
      <c r="D66" s="16" t="s">
        <v>84</v>
      </c>
      <c r="E66" s="48">
        <v>1050000</v>
      </c>
      <c r="F66" s="16" t="s">
        <v>27</v>
      </c>
      <c r="G66" s="16" t="s">
        <v>147</v>
      </c>
      <c r="H66" s="16" t="s">
        <v>19</v>
      </c>
    </row>
    <row r="67" spans="1:9" ht="25.5" x14ac:dyDescent="0.2">
      <c r="A67" s="47">
        <f t="shared" si="0"/>
        <v>64</v>
      </c>
      <c r="B67" s="14" t="s">
        <v>9</v>
      </c>
      <c r="C67" s="15" t="s">
        <v>148</v>
      </c>
      <c r="D67" s="16" t="s">
        <v>11</v>
      </c>
      <c r="E67" s="48">
        <v>488402.93055712717</v>
      </c>
      <c r="F67" s="16" t="s">
        <v>27</v>
      </c>
      <c r="G67" s="16" t="s">
        <v>149</v>
      </c>
      <c r="H67" s="16" t="s">
        <v>19</v>
      </c>
    </row>
    <row r="68" spans="1:9" ht="25.5" x14ac:dyDescent="0.2">
      <c r="A68" s="47">
        <f t="shared" si="0"/>
        <v>65</v>
      </c>
      <c r="B68" s="14" t="s">
        <v>9</v>
      </c>
      <c r="C68" s="15" t="s">
        <v>150</v>
      </c>
      <c r="D68" s="16" t="s">
        <v>84</v>
      </c>
      <c r="E68" s="48">
        <v>3052518.3159820451</v>
      </c>
      <c r="F68" s="16" t="s">
        <v>17</v>
      </c>
      <c r="G68" s="16" t="s">
        <v>151</v>
      </c>
      <c r="H68" s="16" t="s">
        <v>19</v>
      </c>
    </row>
    <row r="69" spans="1:9" ht="25.5" x14ac:dyDescent="0.2">
      <c r="A69" s="47">
        <f t="shared" si="0"/>
        <v>66</v>
      </c>
      <c r="B69" s="14" t="s">
        <v>9</v>
      </c>
      <c r="C69" s="15" t="s">
        <v>152</v>
      </c>
      <c r="D69" s="16" t="s">
        <v>34</v>
      </c>
      <c r="E69" s="48">
        <v>3066984.3456394984</v>
      </c>
      <c r="F69" s="16" t="s">
        <v>27</v>
      </c>
      <c r="G69" s="16" t="s">
        <v>119</v>
      </c>
      <c r="H69" s="16" t="s">
        <v>19</v>
      </c>
    </row>
    <row r="70" spans="1:9" ht="25.5" x14ac:dyDescent="0.2">
      <c r="A70" s="47">
        <f t="shared" si="0"/>
        <v>67</v>
      </c>
      <c r="B70" s="14" t="s">
        <v>9</v>
      </c>
      <c r="C70" s="49" t="s">
        <v>152</v>
      </c>
      <c r="D70" s="16" t="s">
        <v>34</v>
      </c>
      <c r="E70" s="48">
        <v>2683611.3024345608</v>
      </c>
      <c r="F70" s="16" t="s">
        <v>31</v>
      </c>
      <c r="G70" s="16" t="s">
        <v>119</v>
      </c>
      <c r="H70" s="16" t="s">
        <v>19</v>
      </c>
    </row>
    <row r="71" spans="1:9" ht="25.5" x14ac:dyDescent="0.2">
      <c r="A71" s="47">
        <f t="shared" si="0"/>
        <v>68</v>
      </c>
      <c r="B71" s="14" t="s">
        <v>9</v>
      </c>
      <c r="C71" s="15" t="s">
        <v>153</v>
      </c>
      <c r="D71" s="16" t="s">
        <v>154</v>
      </c>
      <c r="E71" s="48">
        <v>40000000</v>
      </c>
      <c r="F71" s="16" t="s">
        <v>31</v>
      </c>
      <c r="G71" s="16" t="s">
        <v>147</v>
      </c>
      <c r="H71" s="16" t="s">
        <v>24</v>
      </c>
    </row>
    <row r="72" spans="1:9" ht="25.5" x14ac:dyDescent="0.2">
      <c r="A72" s="47">
        <f t="shared" si="0"/>
        <v>69</v>
      </c>
      <c r="B72" s="14" t="s">
        <v>9</v>
      </c>
      <c r="C72" s="15" t="s">
        <v>155</v>
      </c>
      <c r="D72" s="16" t="s">
        <v>156</v>
      </c>
      <c r="E72" s="48">
        <v>800000</v>
      </c>
      <c r="F72" s="16" t="s">
        <v>27</v>
      </c>
      <c r="G72" s="16" t="s">
        <v>45</v>
      </c>
      <c r="H72" s="16" t="s">
        <v>19</v>
      </c>
    </row>
    <row r="73" spans="1:9" ht="25.5" x14ac:dyDescent="0.2">
      <c r="A73" s="47">
        <f t="shared" ref="A73:A76" si="1">A72+1</f>
        <v>70</v>
      </c>
      <c r="B73" s="14" t="s">
        <v>9</v>
      </c>
      <c r="C73" s="15" t="s">
        <v>157</v>
      </c>
      <c r="D73" s="16" t="s">
        <v>154</v>
      </c>
      <c r="E73" s="48">
        <v>2000000</v>
      </c>
      <c r="F73" s="16" t="s">
        <v>27</v>
      </c>
      <c r="G73" s="16" t="s">
        <v>158</v>
      </c>
      <c r="H73" s="16" t="s">
        <v>14</v>
      </c>
    </row>
    <row r="74" spans="1:9" ht="25.5" x14ac:dyDescent="0.2">
      <c r="A74" s="47">
        <f t="shared" si="1"/>
        <v>71</v>
      </c>
      <c r="B74" s="14" t="s">
        <v>9</v>
      </c>
      <c r="C74" s="15" t="s">
        <v>159</v>
      </c>
      <c r="D74" s="16" t="s">
        <v>30</v>
      </c>
      <c r="E74" s="48">
        <v>1184800.5170559029</v>
      </c>
      <c r="F74" s="16" t="s">
        <v>27</v>
      </c>
      <c r="G74" s="16" t="s">
        <v>50</v>
      </c>
      <c r="H74" s="16" t="s">
        <v>19</v>
      </c>
    </row>
    <row r="75" spans="1:9" ht="25.5" x14ac:dyDescent="0.2">
      <c r="A75" s="47">
        <f t="shared" si="1"/>
        <v>72</v>
      </c>
      <c r="B75" s="14" t="s">
        <v>9</v>
      </c>
      <c r="C75" s="15" t="s">
        <v>160</v>
      </c>
      <c r="D75" s="16" t="s">
        <v>106</v>
      </c>
      <c r="E75" s="48">
        <v>830284.9819471162</v>
      </c>
      <c r="F75" s="16" t="s">
        <v>44</v>
      </c>
      <c r="G75" s="16" t="s">
        <v>161</v>
      </c>
      <c r="H75" s="16" t="s">
        <v>19</v>
      </c>
    </row>
    <row r="76" spans="1:9" ht="25.5" x14ac:dyDescent="0.2">
      <c r="A76" s="47">
        <f t="shared" si="1"/>
        <v>73</v>
      </c>
      <c r="B76" s="14" t="s">
        <v>9</v>
      </c>
      <c r="C76" s="15" t="s">
        <v>162</v>
      </c>
      <c r="D76" s="16" t="s">
        <v>72</v>
      </c>
      <c r="E76" s="48">
        <v>5200000</v>
      </c>
      <c r="F76" s="16" t="s">
        <v>27</v>
      </c>
      <c r="G76" s="16" t="s">
        <v>32</v>
      </c>
      <c r="H76" s="16" t="s">
        <v>19</v>
      </c>
    </row>
    <row r="77" spans="1:9" x14ac:dyDescent="0.2">
      <c r="A77" s="50"/>
      <c r="B77" s="14"/>
      <c r="C77" s="16"/>
      <c r="D77" s="16"/>
      <c r="E77" s="17"/>
      <c r="F77" s="16"/>
      <c r="G77" s="16"/>
      <c r="H77" s="16"/>
    </row>
    <row r="78" spans="1:9" x14ac:dyDescent="0.2">
      <c r="A78" s="51"/>
      <c r="B78" s="14"/>
      <c r="C78" s="16"/>
      <c r="D78" s="52" t="s">
        <v>163</v>
      </c>
      <c r="E78" s="53">
        <f>SUM(E4:E76)</f>
        <v>774290990.10971427</v>
      </c>
      <c r="F78" s="16"/>
      <c r="G78" s="16"/>
      <c r="H78" s="16"/>
    </row>
    <row r="79" spans="1:9" x14ac:dyDescent="0.2">
      <c r="A79" s="51"/>
      <c r="B79" s="14"/>
      <c r="C79" s="16"/>
      <c r="D79" s="16"/>
      <c r="E79" s="54"/>
      <c r="F79" s="16"/>
      <c r="G79" s="16"/>
      <c r="H79" s="16"/>
    </row>
    <row r="80" spans="1:9" x14ac:dyDescent="0.2">
      <c r="A80" s="55" t="s">
        <v>164</v>
      </c>
      <c r="B80" s="56"/>
      <c r="C80" s="56"/>
      <c r="D80" s="57"/>
      <c r="E80" s="58"/>
      <c r="F80" s="57"/>
      <c r="G80" s="57"/>
      <c r="H80" s="59"/>
      <c r="I80" s="60"/>
    </row>
    <row r="81" spans="1:10" ht="25.5" x14ac:dyDescent="0.2">
      <c r="A81" s="51"/>
      <c r="B81" s="30" t="s">
        <v>9</v>
      </c>
      <c r="C81" s="61" t="s">
        <v>165</v>
      </c>
      <c r="D81" s="31" t="s">
        <v>48</v>
      </c>
      <c r="E81" s="62">
        <v>1000000000</v>
      </c>
      <c r="F81" s="32" t="s">
        <v>49</v>
      </c>
      <c r="G81" s="32" t="s">
        <v>42</v>
      </c>
      <c r="H81" s="31" t="s">
        <v>166</v>
      </c>
      <c r="I81" s="63"/>
      <c r="J81" s="63"/>
    </row>
    <row r="82" spans="1:10" x14ac:dyDescent="0.2">
      <c r="A82" s="51"/>
      <c r="B82" s="14"/>
      <c r="C82" s="16"/>
      <c r="D82" s="16"/>
      <c r="E82" s="17"/>
      <c r="F82" s="16"/>
      <c r="G82" s="16"/>
      <c r="H82" s="16"/>
    </row>
    <row r="83" spans="1:10" x14ac:dyDescent="0.2">
      <c r="A83" s="51"/>
      <c r="B83" s="14"/>
      <c r="C83" s="16"/>
      <c r="D83" s="16"/>
      <c r="E83" s="17"/>
      <c r="F83" s="16"/>
      <c r="G83" s="16"/>
      <c r="H83" s="16"/>
    </row>
    <row r="84" spans="1:10" x14ac:dyDescent="0.2">
      <c r="A84" s="51"/>
      <c r="B84" s="14"/>
      <c r="C84" s="64" t="s">
        <v>176</v>
      </c>
      <c r="D84" s="65"/>
      <c r="E84" s="66">
        <f>E78+E81</f>
        <v>1774290990.1097143</v>
      </c>
      <c r="F84" s="16"/>
      <c r="G84" s="16"/>
      <c r="H84" s="16"/>
    </row>
    <row r="85" spans="1:10" x14ac:dyDescent="0.2">
      <c r="A85" s="51"/>
      <c r="B85" s="14"/>
      <c r="C85" s="16"/>
      <c r="D85" s="16"/>
      <c r="E85" s="17"/>
      <c r="F85" s="16"/>
      <c r="G85" s="16"/>
      <c r="H85" s="16"/>
    </row>
    <row r="86" spans="1:10" x14ac:dyDescent="0.2">
      <c r="B86" s="68"/>
      <c r="C86" s="69"/>
      <c r="D86" s="69"/>
      <c r="E86" s="2"/>
      <c r="F86" s="69"/>
      <c r="G86" s="69"/>
      <c r="H86" s="69"/>
    </row>
  </sheetData>
  <mergeCells count="4">
    <mergeCell ref="A2:G2"/>
    <mergeCell ref="A80:C80"/>
    <mergeCell ref="A1:H1"/>
    <mergeCell ref="C84:D84"/>
  </mergeCells>
  <pageMargins left="7.874015748031496E-2" right="7.874015748031496E-2" top="0.19685039370078741" bottom="0.11811023622047245" header="0.15748031496062992" footer="7.874015748031496E-2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Normal="100" workbookViewId="0">
      <selection activeCell="A2" sqref="A2"/>
    </sheetView>
  </sheetViews>
  <sheetFormatPr defaultRowHeight="12.75" x14ac:dyDescent="0.2"/>
  <cols>
    <col min="1" max="1" width="2.85546875" style="1" customWidth="1"/>
    <col min="2" max="2" width="3.7109375" style="2" customWidth="1"/>
    <col min="3" max="3" width="5.7109375" style="2" bestFit="1" customWidth="1"/>
    <col min="4" max="4" width="29.140625" style="2" customWidth="1"/>
    <col min="5" max="5" width="21.140625" style="2" customWidth="1"/>
    <col min="6" max="6" width="13" style="2" customWidth="1"/>
    <col min="7" max="7" width="15.28515625" style="2" customWidth="1"/>
    <col min="8" max="8" width="27.140625" style="2" customWidth="1"/>
    <col min="9" max="9" width="13.5703125" style="2" customWidth="1"/>
    <col min="10" max="10" width="21.42578125" style="2" customWidth="1"/>
    <col min="11" max="12" width="9.140625" style="1"/>
    <col min="13" max="13" width="11.140625" style="1" customWidth="1"/>
    <col min="14" max="16384" width="9.140625" style="1"/>
  </cols>
  <sheetData>
    <row r="1" spans="2:10" s="1" customFormat="1" x14ac:dyDescent="0.2">
      <c r="B1" s="2"/>
      <c r="C1" s="2"/>
      <c r="D1" s="2"/>
      <c r="E1" s="2"/>
      <c r="F1" s="2"/>
      <c r="G1" s="2"/>
      <c r="H1" s="2"/>
      <c r="I1" s="2"/>
      <c r="J1" s="2"/>
    </row>
    <row r="2" spans="2:10" s="1" customFormat="1" x14ac:dyDescent="0.2">
      <c r="B2" s="3" t="s">
        <v>174</v>
      </c>
      <c r="C2" s="4"/>
      <c r="D2" s="4"/>
      <c r="E2" s="4"/>
      <c r="F2" s="4"/>
      <c r="G2" s="4"/>
      <c r="H2" s="4"/>
      <c r="I2" s="4"/>
      <c r="J2" s="5"/>
    </row>
    <row r="3" spans="2:10" s="1" customFormat="1" x14ac:dyDescent="0.2">
      <c r="B3" s="6" t="s">
        <v>1</v>
      </c>
      <c r="C3" s="7"/>
      <c r="D3" s="7"/>
      <c r="E3" s="7"/>
      <c r="F3" s="7"/>
      <c r="G3" s="7"/>
      <c r="H3" s="7"/>
      <c r="I3" s="7"/>
      <c r="J3" s="8"/>
    </row>
    <row r="4" spans="2:10" s="1" customFormat="1" ht="38.25" x14ac:dyDescent="0.2">
      <c r="B4" s="9"/>
      <c r="C4" s="10" t="s">
        <v>167</v>
      </c>
      <c r="D4" s="11" t="s">
        <v>3</v>
      </c>
      <c r="E4" s="12" t="s">
        <v>4</v>
      </c>
      <c r="F4" s="12" t="s">
        <v>168</v>
      </c>
      <c r="G4" s="13" t="s">
        <v>5</v>
      </c>
      <c r="H4" s="11" t="s">
        <v>6</v>
      </c>
      <c r="I4" s="12" t="s">
        <v>7</v>
      </c>
      <c r="J4" s="12" t="s">
        <v>8</v>
      </c>
    </row>
    <row r="5" spans="2:10" s="1" customFormat="1" ht="25.5" x14ac:dyDescent="0.2">
      <c r="B5" s="9"/>
      <c r="C5" s="14" t="s">
        <v>167</v>
      </c>
      <c r="D5" s="15" t="s">
        <v>169</v>
      </c>
      <c r="E5" s="16" t="s">
        <v>93</v>
      </c>
      <c r="F5" s="17"/>
      <c r="G5" s="18">
        <v>2625165.7517445586</v>
      </c>
      <c r="H5" s="16" t="s">
        <v>17</v>
      </c>
      <c r="I5" s="17" t="s">
        <v>175</v>
      </c>
      <c r="J5" s="16" t="s">
        <v>170</v>
      </c>
    </row>
    <row r="6" spans="2:10" s="1" customFormat="1" x14ac:dyDescent="0.2">
      <c r="B6" s="9"/>
      <c r="C6" s="9"/>
      <c r="D6" s="19"/>
      <c r="E6" s="19"/>
      <c r="F6" s="20"/>
      <c r="G6" s="21"/>
      <c r="H6" s="9"/>
      <c r="I6" s="9"/>
      <c r="J6" s="9"/>
    </row>
    <row r="7" spans="2:10" s="1" customFormat="1" x14ac:dyDescent="0.2">
      <c r="B7" s="9"/>
      <c r="C7" s="22"/>
      <c r="D7" s="22"/>
      <c r="E7" s="22"/>
      <c r="F7" s="22"/>
      <c r="G7" s="22"/>
      <c r="H7" s="22"/>
      <c r="I7" s="22"/>
      <c r="J7" s="22"/>
    </row>
    <row r="8" spans="2:10" s="1" customFormat="1" x14ac:dyDescent="0.2">
      <c r="B8" s="6" t="s">
        <v>164</v>
      </c>
      <c r="C8" s="7"/>
      <c r="D8" s="7"/>
      <c r="E8" s="7"/>
      <c r="F8" s="7"/>
      <c r="G8" s="7"/>
      <c r="H8" s="7"/>
      <c r="I8" s="7"/>
      <c r="J8" s="8"/>
    </row>
    <row r="9" spans="2:10" s="1" customFormat="1" x14ac:dyDescent="0.2">
      <c r="B9" s="9"/>
      <c r="C9" s="23"/>
      <c r="D9" s="24"/>
      <c r="E9" s="25"/>
      <c r="F9" s="26"/>
      <c r="G9" s="27"/>
      <c r="H9" s="28"/>
      <c r="I9" s="29"/>
      <c r="J9" s="29"/>
    </row>
    <row r="10" spans="2:10" s="1" customFormat="1" x14ac:dyDescent="0.2">
      <c r="B10" s="15"/>
      <c r="C10" s="30" t="s">
        <v>171</v>
      </c>
      <c r="D10" s="31"/>
      <c r="E10" s="31"/>
      <c r="F10" s="32"/>
      <c r="G10" s="32"/>
      <c r="H10" s="31"/>
      <c r="I10" s="33"/>
      <c r="J10" s="33"/>
    </row>
    <row r="11" spans="2:10" s="1" customFormat="1" x14ac:dyDescent="0.2">
      <c r="B11" s="9"/>
      <c r="C11" s="9"/>
      <c r="D11" s="34" t="s">
        <v>172</v>
      </c>
      <c r="E11" s="34"/>
      <c r="F11" s="35"/>
      <c r="G11" s="35">
        <v>0</v>
      </c>
      <c r="H11" s="36"/>
      <c r="I11" s="9"/>
      <c r="J11" s="9"/>
    </row>
    <row r="12" spans="2:10" s="1" customFormat="1" x14ac:dyDescent="0.2">
      <c r="B12" s="9"/>
      <c r="C12" s="9"/>
      <c r="D12" s="34"/>
      <c r="E12" s="34"/>
      <c r="F12" s="35"/>
      <c r="G12" s="35"/>
      <c r="H12" s="36"/>
      <c r="I12" s="9"/>
      <c r="J12" s="9"/>
    </row>
    <row r="13" spans="2:10" s="1" customFormat="1" x14ac:dyDescent="0.2">
      <c r="B13" s="9"/>
      <c r="C13" s="9"/>
      <c r="D13" s="34" t="s">
        <v>163</v>
      </c>
      <c r="E13" s="34"/>
      <c r="F13" s="37"/>
      <c r="G13" s="38">
        <f>G5+G11</f>
        <v>2625165.7517445586</v>
      </c>
      <c r="H13" s="36"/>
      <c r="I13" s="39"/>
      <c r="J13" s="39"/>
    </row>
    <row r="14" spans="2:10" s="1" customFormat="1" x14ac:dyDescent="0.2">
      <c r="B14" s="40" t="s">
        <v>173</v>
      </c>
      <c r="C14" s="40"/>
      <c r="D14" s="40"/>
      <c r="E14" s="40"/>
      <c r="F14" s="40"/>
      <c r="G14" s="40"/>
      <c r="H14" s="40"/>
      <c r="I14" s="40"/>
      <c r="J14" s="40"/>
    </row>
    <row r="15" spans="2:10" s="1" customFormat="1" x14ac:dyDescent="0.2">
      <c r="B15" s="2"/>
      <c r="C15" s="2"/>
      <c r="D15" s="2"/>
      <c r="E15" s="2"/>
      <c r="F15" s="2"/>
      <c r="G15" s="2"/>
      <c r="H15" s="2"/>
      <c r="I15" s="2"/>
      <c r="J15" s="2"/>
    </row>
    <row r="19" spans="2:10" s="1" customFormat="1" x14ac:dyDescent="0.2">
      <c r="B19" s="2"/>
      <c r="C19" s="2"/>
      <c r="D19" s="2"/>
      <c r="E19" s="2"/>
      <c r="F19" s="2"/>
      <c r="G19" s="2"/>
      <c r="H19" s="2"/>
      <c r="I19" s="2"/>
      <c r="J19" s="2"/>
    </row>
    <row r="22" spans="2:10" s="1" customFormat="1" x14ac:dyDescent="0.2">
      <c r="B22" s="2"/>
      <c r="C22" s="2"/>
      <c r="D22" s="2"/>
      <c r="E22" s="41"/>
      <c r="F22" s="2"/>
      <c r="G22" s="42"/>
      <c r="H22" s="2"/>
      <c r="I22" s="2"/>
      <c r="J22" s="2"/>
    </row>
  </sheetData>
  <mergeCells count="4">
    <mergeCell ref="B14:J14"/>
    <mergeCell ref="B2:J2"/>
    <mergeCell ref="B3:J3"/>
    <mergeCell ref="B8:J8"/>
  </mergeCells>
  <pageMargins left="3.937007874015748E-2" right="0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Gaush</cp:lastModifiedBy>
  <cp:lastPrinted>2023-03-09T08:32:08Z</cp:lastPrinted>
  <dcterms:created xsi:type="dcterms:W3CDTF">2023-02-27T04:55:03Z</dcterms:created>
  <dcterms:modified xsi:type="dcterms:W3CDTF">2023-03-09T08:33:26Z</dcterms:modified>
</cp:coreProperties>
</file>